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xr:revisionPtr revIDLastSave="0" documentId="8_{3DAD1CD9-093A-44E1-98D7-315276700454}" xr6:coauthVersionLast="45" xr6:coauthVersionMax="45" xr10:uidLastSave="{00000000-0000-0000-0000-000000000000}"/>
  <bookViews>
    <workbookView xWindow="8550" yWindow="930" windowWidth="10170" windowHeight="10920" xr2:uid="{963D4FEE-2FB7-4E3A-85CD-887A41A7ADDC}"/>
  </bookViews>
  <sheets>
    <sheet name="Kruskal-Wallis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6" l="1"/>
  <c r="D17" i="6"/>
  <c r="D16" i="6"/>
  <c r="C21" i="6" l="1"/>
  <c r="C16" i="6" l="1"/>
</calcChain>
</file>

<file path=xl/sharedStrings.xml><?xml version="1.0" encoding="utf-8"?>
<sst xmlns="http://schemas.openxmlformats.org/spreadsheetml/2006/main" count="27" uniqueCount="26">
  <si>
    <t>TDE</t>
  </si>
  <si>
    <t>Fórmulas usadas:</t>
  </si>
  <si>
    <t>Referências:</t>
  </si>
  <si>
    <t>Instruções:</t>
  </si>
  <si>
    <r>
      <t>Interpretação</t>
    </r>
    <r>
      <rPr>
        <b/>
        <vertAlign val="superscript"/>
        <sz val="11"/>
        <color theme="1"/>
        <rFont val="Nunito"/>
      </rPr>
      <t>1</t>
    </r>
  </si>
  <si>
    <t>- Linguagem comum: corresponde à probabilidade de uma pessoa retirada ao acaso de um grupo apresentar um valor superior ao de uma pessoa retirada ao acaso do outro grupo</t>
  </si>
  <si>
    <t xml:space="preserve">             - Chamada também de probabilidade de superioridade</t>
  </si>
  <si>
    <t>Cohen, J. (1988). Statistical power analysis for the behavioral sciences (2nd Ed.). New York: Routledge.</t>
  </si>
  <si>
    <t>Tomczak, M., &amp; Tomczak, E. (2014). The need to report effect size estimates revisited. An overview of some recommended measures of effect size. Trends in sport sciences, 1(21), 19-25.</t>
  </si>
  <si>
    <t>Vargha, A., &amp; Delaney, H. D. (2000). A critique and improvement of the CL common language effect size statistics of McGraw and Wong. Journal of Educational and Behavioral Statistics, 25(2), 101-132.</t>
  </si>
  <si>
    <t>Material produzido por Fernanda Fiel Peres (2022), com base nas referências acima</t>
  </si>
  <si>
    <t xml:space="preserve">Valor de H   </t>
  </si>
  <si>
    <t xml:space="preserve">N   </t>
  </si>
  <si>
    <t xml:space="preserve">k (quantidade de grupos)   </t>
  </si>
  <si>
    <t xml:space="preserve">Valor de U   </t>
  </si>
  <si>
    <t xml:space="preserve">n grupo 1   </t>
  </si>
  <si>
    <t xml:space="preserve">n grupo 2   </t>
  </si>
  <si>
    <t>TDE = tamanho de efeito.</t>
  </si>
  <si>
    <t>Para os grupos 2 x 2</t>
  </si>
  <si>
    <t>Ling. Comum (VDA)</t>
  </si>
  <si>
    <r>
      <t>eta</t>
    </r>
    <r>
      <rPr>
        <vertAlign val="superscript"/>
        <sz val="11"/>
        <color theme="1"/>
        <rFont val="Nunito"/>
      </rPr>
      <t>2</t>
    </r>
    <r>
      <rPr>
        <sz val="11"/>
        <color theme="1"/>
        <rFont val="Nunito"/>
      </rPr>
      <t>[H] (eta</t>
    </r>
    <r>
      <rPr>
        <vertAlign val="superscript"/>
        <sz val="11"/>
        <color theme="1"/>
        <rFont val="Nunito"/>
      </rPr>
      <t>2</t>
    </r>
    <r>
      <rPr>
        <sz val="11"/>
        <color theme="1"/>
        <rFont val="Nunito"/>
      </rPr>
      <t xml:space="preserve"> ordinal)</t>
    </r>
  </si>
  <si>
    <r>
      <rPr>
        <vertAlign val="superscript"/>
        <sz val="10"/>
        <color theme="1"/>
        <rFont val="Nunito"/>
      </rPr>
      <t>1</t>
    </r>
    <r>
      <rPr>
        <sz val="10"/>
        <color theme="1"/>
        <rFont val="Nunito"/>
      </rPr>
      <t>Classificação baseada em Cohen (1988) e em Mangiafico (2016), respectivamente</t>
    </r>
  </si>
  <si>
    <t>Mangiafico, S.S. (2016). Summary and Analysis of Extension Program Evaluation in R, version 1.19.10. (rcompanion.org/handbook/)</t>
  </si>
  <si>
    <t>- Substituir os valores de N (tamanho total da amostra), H (estatística do teste) e k (quantidade de grupos)</t>
  </si>
  <si>
    <r>
      <t>- Para o cálculo do tamanho de efeito linguagem comum, necessário inserir o U (estatística do teste de Mann-Whitney) e o tamanho de cada grupo (n</t>
    </r>
    <r>
      <rPr>
        <vertAlign val="subscript"/>
        <sz val="11"/>
        <color theme="1"/>
        <rFont val="Nunito"/>
      </rPr>
      <t>1</t>
    </r>
    <r>
      <rPr>
        <sz val="11"/>
        <color theme="1"/>
        <rFont val="Nunito"/>
      </rPr>
      <t xml:space="preserve"> e n</t>
    </r>
    <r>
      <rPr>
        <vertAlign val="subscript"/>
        <sz val="11"/>
        <color theme="1"/>
        <rFont val="Nunito"/>
      </rPr>
      <t>2</t>
    </r>
    <r>
      <rPr>
        <sz val="11"/>
        <color theme="1"/>
        <rFont val="Nunito"/>
      </rPr>
      <t>)</t>
    </r>
  </si>
  <si>
    <r>
      <t>epsilon</t>
    </r>
    <r>
      <rPr>
        <vertAlign val="superscript"/>
        <sz val="11"/>
        <color theme="1"/>
        <rFont val="Nunito"/>
      </rPr>
      <t>2</t>
    </r>
    <r>
      <rPr>
        <sz val="11"/>
        <color theme="1"/>
        <rFont val="Nunito"/>
      </rPr>
      <t xml:space="preserve"> ordinal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</si>
</sst>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12">
    <font>
      <sz val="11"/>
      <color theme="1"/>
      <name val="Calibri"/>
      <family val="2"/>
      <scheme val="minor"/>
    </font>
    <font>
      <b/>
      <sz val="11"/>
      <color theme="1"/>
      <name val="Nunito"/>
    </font>
    <font>
      <sz val="11"/>
      <color theme="1"/>
      <name val="Nunito"/>
    </font>
    <font>
      <sz val="9"/>
      <color theme="1"/>
      <name val="Nunito"/>
    </font>
    <font>
      <sz val="10"/>
      <color theme="1"/>
      <name val="Nunito"/>
    </font>
    <font>
      <i/>
      <sz val="10"/>
      <color theme="1"/>
      <name val="Nunito"/>
    </font>
    <font>
      <sz val="11"/>
      <color theme="1"/>
      <name val="Calibri"/>
      <family val="2"/>
      <scheme val="minor"/>
    </font>
    <font>
      <b/>
      <vertAlign val="superscript"/>
      <sz val="11"/>
      <color theme="1"/>
      <name val="Nunito"/>
    </font>
    <font>
      <vertAlign val="superscript"/>
      <sz val="10"/>
      <color theme="1"/>
      <name val="Nunito"/>
    </font>
    <font>
      <vertAlign val="subscript"/>
      <sz val="11"/>
      <color theme="1"/>
      <name val="Nunito"/>
    </font>
    <font>
      <vertAlign val="superscript"/>
      <sz val="11"/>
      <color theme="1"/>
      <name val="Nunito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quotePrefix="1" applyFont="1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2" xfId="0" applyFont="1" applyBorder="1"/>
    <xf numFmtId="0" fontId="4" fillId="0" borderId="0" xfId="0" applyFont="1"/>
    <xf numFmtId="0" fontId="2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0" borderId="2" xfId="0" applyFont="1" applyBorder="1"/>
    <xf numFmtId="0" fontId="2" fillId="0" borderId="1" xfId="0" applyFont="1" applyBorder="1"/>
    <xf numFmtId="0" fontId="1" fillId="0" borderId="0" xfId="0" applyFont="1" applyBorder="1"/>
    <xf numFmtId="164" fontId="2" fillId="0" borderId="2" xfId="1" applyNumberFormat="1" applyFont="1" applyBorder="1" applyAlignment="1">
      <alignment horizontal="center"/>
    </xf>
    <xf numFmtId="0" fontId="2" fillId="0" borderId="0" xfId="0" quotePrefix="1" applyFont="1" applyAlignment="1">
      <alignment wrapText="1"/>
    </xf>
    <xf numFmtId="0" fontId="2" fillId="0" borderId="0" xfId="0" quotePrefix="1" applyFont="1" applyAlignment="1"/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165" fontId="2" fillId="0" borderId="2" xfId="0" applyNumberFormat="1" applyFont="1" applyBorder="1" applyAlignment="1">
      <alignment horizontal="center"/>
    </xf>
    <xf numFmtId="0" fontId="11" fillId="0" borderId="0" xfId="0" applyFont="1"/>
    <xf numFmtId="0" fontId="1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12700</xdr:colOff>
      <xdr:row>9</xdr:row>
      <xdr:rowOff>215900</xdr:rowOff>
    </xdr:from>
    <xdr:to>
      <xdr:col>10</xdr:col>
      <xdr:colOff>645458</xdr:colOff>
      <xdr:row>11</xdr:row>
      <xdr:rowOff>85165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4AB537F-8228-4D4B-8305-7BBF7EA14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0" y="2057400"/>
          <a:ext cx="2029758" cy="40266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12</xdr:row>
      <xdr:rowOff>181172</xdr:rowOff>
    </xdr:from>
    <xdr:to>
      <xdr:col>11</xdr:col>
      <xdr:colOff>677846</xdr:colOff>
      <xdr:row>15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99FB9544-EF3A-7948-B824-301CAB07E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6159500" y="2822772"/>
          <a:ext cx="2773346" cy="542728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16</xdr:row>
      <xdr:rowOff>152400</xdr:rowOff>
    </xdr:from>
    <xdr:to>
      <xdr:col>13</xdr:col>
      <xdr:colOff>558801</xdr:colOff>
      <xdr:row>18</xdr:row>
      <xdr:rowOff>185271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AD03CB9C-7D40-154A-8ED7-EA58AD0C1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59501" y="3695700"/>
          <a:ext cx="4051300" cy="451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rcompanion.org/handboo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CAC5B-489E-A749-A2D0-09CB79A4A0D2}">
  <dimension ref="A1:I34"/>
  <sheetViews>
    <sheetView showGridLines="0" tabSelected="1" zoomScale="140" zoomScaleNormal="140" workbookViewId="0">
      <selection activeCell="F11" activeCellId="1" sqref="F11"/>
    </sheetView>
  </sheetViews>
  <sheetFormatPr defaultColWidth="9.140625" defaultRowHeight="14.25"/>
  <cols>
    <col min="1" max="1" width="6" style="2" customWidth="1"/>
    <col min="2" max="2" width="24.7109375" style="2" customWidth="1"/>
    <col min="3" max="3" width="10.28515625" style="2" customWidth="1"/>
    <col min="4" max="4" width="10" style="18" customWidth="1"/>
    <col min="5" max="5" width="6.7109375" style="18" customWidth="1"/>
    <col min="6" max="6" width="10.28515625" style="18" customWidth="1"/>
    <col min="7" max="7" width="9.140625" style="18"/>
    <col min="8" max="8" width="3.7109375" style="2" customWidth="1"/>
    <col min="9" max="16384" width="9.140625" style="2"/>
  </cols>
  <sheetData>
    <row r="1" spans="1:9" ht="12.75" customHeight="1"/>
    <row r="2" spans="1:9" ht="15">
      <c r="B2" s="1" t="s">
        <v>3</v>
      </c>
    </row>
    <row r="3" spans="1:9">
      <c r="B3" s="3" t="s">
        <v>23</v>
      </c>
    </row>
    <row r="4" spans="1:9" ht="18.75">
      <c r="B4" s="3" t="s">
        <v>24</v>
      </c>
      <c r="D4" s="25"/>
      <c r="E4" s="25"/>
      <c r="F4" s="25"/>
      <c r="G4" s="25"/>
    </row>
    <row r="5" spans="1:9">
      <c r="B5" s="15" t="s">
        <v>5</v>
      </c>
      <c r="F5" s="22"/>
    </row>
    <row r="6" spans="1:9">
      <c r="B6" s="3" t="s">
        <v>6</v>
      </c>
    </row>
    <row r="7" spans="1:9">
      <c r="B7" s="14"/>
    </row>
    <row r="8" spans="1:9">
      <c r="A8" s="3"/>
      <c r="C8" s="17"/>
      <c r="D8" s="17"/>
      <c r="F8" s="2"/>
      <c r="H8" s="11"/>
    </row>
    <row r="9" spans="1:9" ht="21.75" customHeight="1">
      <c r="B9" s="16" t="s">
        <v>11</v>
      </c>
      <c r="C9" s="20"/>
      <c r="D9" s="21"/>
      <c r="E9" s="29" t="s">
        <v>14</v>
      </c>
      <c r="F9" s="8"/>
      <c r="H9" s="11"/>
      <c r="I9" s="1" t="s">
        <v>1</v>
      </c>
    </row>
    <row r="10" spans="1:9" ht="21.75" customHeight="1">
      <c r="B10" s="16" t="s">
        <v>12</v>
      </c>
      <c r="C10" s="8"/>
      <c r="E10" s="29" t="s">
        <v>15</v>
      </c>
      <c r="F10" s="8"/>
      <c r="H10" s="11"/>
    </row>
    <row r="11" spans="1:9" ht="21.75" customHeight="1">
      <c r="B11" s="16" t="s">
        <v>13</v>
      </c>
      <c r="C11" s="8"/>
      <c r="E11" s="29" t="s">
        <v>16</v>
      </c>
      <c r="F11" s="8"/>
      <c r="H11" s="11"/>
    </row>
    <row r="12" spans="1:9" ht="21.75" customHeight="1">
      <c r="C12" s="18"/>
      <c r="D12" s="28"/>
      <c r="E12" s="2"/>
      <c r="F12" s="4"/>
      <c r="H12" s="11"/>
    </row>
    <row r="13" spans="1:9" ht="21" customHeight="1">
      <c r="H13" s="11"/>
      <c r="I13" s="5"/>
    </row>
    <row r="14" spans="1:9">
      <c r="H14" s="11"/>
    </row>
    <row r="15" spans="1:9" ht="17.25">
      <c r="B15" s="10"/>
      <c r="C15" s="19" t="s">
        <v>0</v>
      </c>
      <c r="D15" s="32" t="s">
        <v>4</v>
      </c>
      <c r="E15" s="32"/>
      <c r="F15" s="2"/>
      <c r="G15" s="2"/>
      <c r="H15" s="11"/>
    </row>
    <row r="16" spans="1:9" ht="16.5">
      <c r="B16" s="2" t="s">
        <v>20</v>
      </c>
      <c r="C16" s="23" t="e">
        <f>(C9-C11+1)/(C10-C11)</f>
        <v>#DIV/0!</v>
      </c>
      <c r="D16" s="33" t="e">
        <f>_xlfn.IFS(ABS(C16)&lt;0.01,"Irrisório",ABS(C16)&lt;0.06,"Pequeno",ABS(C16)&lt;0.14,"Médio",ABS(C16)&gt;=0.14,"Grande")</f>
        <v>#DIV/0!</v>
      </c>
      <c r="E16" s="33"/>
      <c r="F16" s="2"/>
      <c r="G16" s="2"/>
      <c r="H16" s="11"/>
    </row>
    <row r="17" spans="2:9" ht="16.5">
      <c r="B17" s="6" t="s">
        <v>25</v>
      </c>
      <c r="C17" s="30">
        <f>C9/(C10-1)</f>
        <v>0</v>
      </c>
      <c r="D17" s="34" t="str">
        <f>_xlfn.IFS(ABS(C17)&lt;0.01,"Irrisório",ABS(C17)&lt;0.08,"Pequeno",ABS(C17)&lt;0.26,"Médio",ABS(C17)&gt;=0.26,"Grande")</f>
        <v>Irrisório</v>
      </c>
      <c r="E17" s="34"/>
      <c r="F17" s="2"/>
      <c r="G17" s="2"/>
      <c r="H17" s="11"/>
    </row>
    <row r="18" spans="2:9" ht="15">
      <c r="B18" s="12"/>
      <c r="C18" s="24"/>
      <c r="D18" s="35"/>
      <c r="E18" s="35"/>
      <c r="F18" s="2"/>
      <c r="G18" s="2"/>
      <c r="H18" s="11"/>
    </row>
    <row r="19" spans="2:9">
      <c r="G19" s="2"/>
      <c r="H19" s="11"/>
    </row>
    <row r="20" spans="2:9" ht="15">
      <c r="B20" s="10" t="s">
        <v>18</v>
      </c>
      <c r="C20" s="26" t="s">
        <v>0</v>
      </c>
      <c r="D20" s="27"/>
      <c r="E20" s="27"/>
      <c r="F20" s="2"/>
      <c r="H20" s="11"/>
    </row>
    <row r="21" spans="2:9">
      <c r="B21" s="6" t="s">
        <v>19</v>
      </c>
      <c r="C21" s="13" t="e">
        <f>MAX(F9/(F10*F11),1-(F9/(F10*F11)))</f>
        <v>#DIV/0!</v>
      </c>
      <c r="D21" s="27"/>
      <c r="E21" s="27"/>
      <c r="H21" s="11"/>
    </row>
    <row r="22" spans="2:9">
      <c r="C22" s="18"/>
      <c r="H22" s="11"/>
      <c r="I22" s="7" t="s">
        <v>2</v>
      </c>
    </row>
    <row r="23" spans="2:9">
      <c r="B23" s="7" t="s">
        <v>17</v>
      </c>
      <c r="H23" s="11"/>
      <c r="I23" s="7" t="s">
        <v>7</v>
      </c>
    </row>
    <row r="24" spans="2:9">
      <c r="B24" s="7" t="s">
        <v>21</v>
      </c>
      <c r="H24" s="11"/>
      <c r="I24" s="7" t="s">
        <v>8</v>
      </c>
    </row>
    <row r="25" spans="2:9">
      <c r="H25" s="11"/>
      <c r="I25" s="7" t="s">
        <v>9</v>
      </c>
    </row>
    <row r="26" spans="2:9">
      <c r="H26" s="11"/>
      <c r="I26" s="7" t="s">
        <v>22</v>
      </c>
    </row>
    <row r="27" spans="2:9">
      <c r="B27" s="31"/>
      <c r="C27" s="31"/>
      <c r="D27" s="31"/>
      <c r="H27" s="11"/>
    </row>
    <row r="28" spans="2:9">
      <c r="H28" s="11"/>
      <c r="I28" s="9" t="s">
        <v>10</v>
      </c>
    </row>
    <row r="29" spans="2:9">
      <c r="H29" s="11"/>
    </row>
    <row r="30" spans="2:9">
      <c r="H30" s="11"/>
    </row>
    <row r="31" spans="2:9">
      <c r="H31" s="11"/>
    </row>
    <row r="32" spans="2:9">
      <c r="H32" s="11"/>
    </row>
    <row r="33" spans="8:8">
      <c r="H33" s="11"/>
    </row>
    <row r="34" spans="8:8">
      <c r="H34" s="11"/>
    </row>
  </sheetData>
  <sheetProtection algorithmName="SHA-512" hashValue="XHOjLQ1zzUBUn6pm0SZUaNGdZ+fTKT+XWdrjyFPXNfmSwX7D8aExbB63Sm2rTDPfQq9vyXHnnVNP4GUQuF0r/w==" saltValue="okrsAZNwYVg97N26HqYKtg==" spinCount="100000" sheet="1" objects="1" scenarios="1"/>
  <mergeCells count="4">
    <mergeCell ref="D15:E15"/>
    <mergeCell ref="D16:E16"/>
    <mergeCell ref="D17:E17"/>
    <mergeCell ref="D18:E18"/>
  </mergeCells>
  <hyperlinks>
    <hyperlink ref="I26" r:id="rId1" display="http://rcompanion.org/handbook/" xr:uid="{22ECE7DF-D795-CB41-8E12-2F73D6995F7F}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Kruskal-Wallis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Fiel Peres</dc:creator>
  <cp:lastModifiedBy>Windows</cp:lastModifiedBy>
  <dcterms:created xsi:type="dcterms:W3CDTF">2021-03-08T19:16:19Z</dcterms:created>
  <dcterms:modified xsi:type="dcterms:W3CDTF">2023-04-07T03:14:52Z</dcterms:modified>
</cp:coreProperties>
</file>